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HAM MƯU\KH THỰC HIỆN NGHỊ QUYẾT 27 PHÁT TRIỂN VÙNG , KHÔNG GIAN\KH CỦA UBND PHƯỜNG\"/>
    </mc:Choice>
  </mc:AlternateContent>
  <bookViews>
    <workbookView xWindow="-120" yWindow="-120" windowWidth="29040" windowHeight="15840" activeTab="1"/>
  </bookViews>
  <sheets>
    <sheet name="chỉ tiêu " sheetId="2" r:id="rId1"/>
    <sheet name="Danh mục nhiệm vụ" sheetId="1" r:id="rId2"/>
  </sheets>
  <definedNames>
    <definedName name="_xlnm._FilterDatabase" localSheetId="1" hidden="1">'Danh mục nhiệm vụ'!$A$5:$F$56</definedName>
    <definedName name="_xlnm.Print_Area" localSheetId="0">'chỉ tiêu '!$A$1:$G$28</definedName>
    <definedName name="_xlnm.Print_Area" localSheetId="1">'Danh mục nhiệm vụ'!$A$1:$G$60</definedName>
    <definedName name="_xlnm.Print_Titles" localSheetId="0">'chỉ tiêu '!$5:$6</definedName>
    <definedName name="_xlnm.Print_Titles" localSheetId="1">'Danh mục nhiệm vụ'!$5:$5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2" l="1"/>
  <c r="I24" i="2" s="1"/>
  <c r="I21" i="2" l="1"/>
  <c r="I22" i="2" s="1"/>
  <c r="A46" i="1" l="1"/>
  <c r="A47" i="1" s="1"/>
</calcChain>
</file>

<file path=xl/sharedStrings.xml><?xml version="1.0" encoding="utf-8"?>
<sst xmlns="http://schemas.openxmlformats.org/spreadsheetml/2006/main" count="329" uniqueCount="175">
  <si>
    <t>STT</t>
  </si>
  <si>
    <t>Nội dung công việc trọng tâm</t>
  </si>
  <si>
    <t>Cơ quan chủ trì</t>
  </si>
  <si>
    <t>Cơ quan phối hợp</t>
  </si>
  <si>
    <t>Thời gian</t>
  </si>
  <si>
    <t>Sản phẩm đầu ra</t>
  </si>
  <si>
    <t>Thường xuyên</t>
  </si>
  <si>
    <t>Tổ chức thực hiện định hướng phát triển các vùng kinh tế của tỉnh</t>
  </si>
  <si>
    <t>Chương trình, kế hoạch</t>
  </si>
  <si>
    <t>Hằng năm</t>
  </si>
  <si>
    <t>Báo cáo kết quả</t>
  </si>
  <si>
    <t>2026-2030</t>
  </si>
  <si>
    <t>Báo cáo, biên bản phối hợp</t>
  </si>
  <si>
    <t>Thực hiện các giải pháp phát triển xanh, bền vững</t>
  </si>
  <si>
    <t>Báo cáo đánh giá</t>
  </si>
  <si>
    <t>Thúc đẩy đổi mới sáng tạo, chuyển đổi số, kinh tế số</t>
  </si>
  <si>
    <t>Chương trình, đề án</t>
  </si>
  <si>
    <t>Thu hút đầu tư, phát triển thủy điện và năng lượng tái tạo</t>
  </si>
  <si>
    <t>Dự án đầu tư</t>
  </si>
  <si>
    <t>Đẩy mạnh chế biến sâu khoáng sản, nông lâm sản</t>
  </si>
  <si>
    <t>Chương trình phát triển</t>
  </si>
  <si>
    <t>Phát triển sản phẩm du lịch, thương mại biên giới</t>
  </si>
  <si>
    <t>Kế hoạch, báo cáo</t>
  </si>
  <si>
    <t>Hỗ trợ doanh nghiệp, HTX tham gia chuỗi giá trị</t>
  </si>
  <si>
    <t>Chương trình hỗ trợ</t>
  </si>
  <si>
    <t>Triển khai các dự án giao thông trọng điểm</t>
  </si>
  <si>
    <t>Dự án hoàn thành</t>
  </si>
  <si>
    <t>Đầu tư hệ thống điện, thủy lợi, cấp nước</t>
  </si>
  <si>
    <t>Theo kế hoạch</t>
  </si>
  <si>
    <t>Công trình hoàn thành</t>
  </si>
  <si>
    <t>Đầu tư hạ tầng y tế, giáo dục, văn hóa</t>
  </si>
  <si>
    <t>Công trình đưa vào sử dụng</t>
  </si>
  <si>
    <t>Kế hoạch đào tạo</t>
  </si>
  <si>
    <t>Triển khai Nghị quyết 57-NQ/TW và các chương trình liên quan</t>
  </si>
  <si>
    <t>Báo cáo chuyên đề</t>
  </si>
  <si>
    <t>Kết hợp phát triển kinh tế với bảo đảm quốc phòng, an ninh</t>
  </si>
  <si>
    <t>Chương trình hợp tác</t>
  </si>
  <si>
    <t>Đầu tư hạ tầng Khu cửa khẩu Ma Lù Thàng đáp ứng yêu cầu cửa khẩu quốc tế, cửa khẩu số, thông minh</t>
  </si>
  <si>
    <t>Triển khai hiệu quả Đề án “Đưa tiếng Anh trở thành ngôn ngữ thứ hai trong trường học” và Đề án “Tăng cường dạy và học ngoại ngữ” từ năm 2026.</t>
  </si>
  <si>
    <t>Tổ chức thực hiện Đề án dạy và học tiếng Trung Quốc tại 11 trường phổ thông nội trú thuộc các xã biên giới đến năm 2030.</t>
  </si>
  <si>
    <t>Phát triển hạ tầng số, dữ liệu số, trung tâm dữ liệu; thúc đẩy ứng dụng trí tuệ nhân tạo, công nghệ số trong hoạt động của hệ thống chính trị và các ngành kinh tế - xã hội</t>
  </si>
  <si>
    <t>Triển khai hiệu quả các chủ trương, nghị quyết về phát triển văn hóa</t>
  </si>
  <si>
    <t>Xây dựng hệ thống y tế hiện đại, công bằng, chất lượng</t>
  </si>
  <si>
    <t>Thực hiện đầy đủ, kịp thời chính sách an sinh xã hội</t>
  </si>
  <si>
    <t>Tăng cường liên kết vùng trong quản lý tài nguyên, bảo vệ môi trường, kiểm soát ô nhiễm, quản lý xả thải, bảo vệ lưu vực sông, suối và cảnh báo sớm thiên tai</t>
  </si>
  <si>
    <t>TĂNG CƯỜNG QUỐC PHÒNG, AN NINH; ĐẨY MẠNH HOẠT ĐỘNG ĐỐI NGOẠI VÀ HỘI NHẬP QUỐC TẾ</t>
  </si>
  <si>
    <t>Mở rộng quan hệ hợp tác với tỉnh Vân Nam (Trung Quốc), các tỉnh Bắc Lào và các đối tác quốc tế</t>
  </si>
  <si>
    <t>Chủ động thu hút, sử dụng hiệu quả các nguồn vốn đầu tư, hỗ trợ phát triển và nguồn lực tri thức phục vụ phát triển tỉnh.</t>
  </si>
  <si>
    <t>XÂY DỰNG, CHỈNH ĐỐN ĐẢNG VÀ HỆ THÔNG CHÍNH TRỊ</t>
  </si>
  <si>
    <t>I</t>
  </si>
  <si>
    <t>II</t>
  </si>
  <si>
    <t>III</t>
  </si>
  <si>
    <t>IV</t>
  </si>
  <si>
    <t>V</t>
  </si>
  <si>
    <t>VI</t>
  </si>
  <si>
    <t>PHÁT TRIỂN VĂN HÓA, XÃ HỘI VÀ BẢO ĐẢM AN SINH XÃ HỘI TOÀN DIỆN</t>
  </si>
  <si>
    <t>BẢO VỆ MÔI TRƯỜNG, THÍCH ỨNG VỚI BIẾN ĐỔI KHÍ HẬU</t>
  </si>
  <si>
    <t>VII</t>
  </si>
  <si>
    <t>VIII</t>
  </si>
  <si>
    <t>Nâng cao hiệu quả vận hành chính quyền địa phương hai cấp, đẩy mạnh phân cấp, phân quyền gắn với nguồn lực và trách nhiệm giải trình.</t>
  </si>
  <si>
    <t>Báo cáo rà soát; đề xuất điều chỉnh phân cấp, quy trình, vị trí việc làm và bố trí nguồn lực.</t>
  </si>
  <si>
    <t>Chương trình kiểm tra, giám sát; báo cáo 6 tháng, hằng năm; danh mục nhiệm vụ chậm tiến độ và biện pháp xử lý.</t>
  </si>
  <si>
    <t>Tổ chức sơ kết, tổng kết và báo cáo theo yêu cầu của Trung ương.</t>
  </si>
  <si>
    <t>Ban hành các chương trình, kế hoạch triển khai thực hiện</t>
  </si>
  <si>
    <t>Các cơ chế, chính sách</t>
  </si>
  <si>
    <t>Theo Quy hoạch tỉnh</t>
  </si>
  <si>
    <t>Phát triển thị trường khoa học và công nghệ</t>
  </si>
  <si>
    <t>Hạ tầng số, dữ liệu số, trung tâm dữ liệu;</t>
  </si>
  <si>
    <t>Danh mục nhiệm vụ khoa học và công nghệ; Số hợp đồng chuyển giao công nghệ được kí kết; Các hoạt động kết nối cung - cầu công nghệ,…</t>
  </si>
  <si>
    <t>Các chương trình, đề án, dự án về phát triển văn hóa được xây dựng và triển khai; Các hoạt động bảo tồn, phát huy giá trị di sản văn hóa và bản sắc văn hóa các dân tộc được tổ chức; Các thiết chế văn hóa được đầu tư, nâng cấp;…</t>
  </si>
  <si>
    <t>Các cơ sở y tế được đầu tư, nâng cấp, hiện đại hóa theo lộ trình; Các dịch vụ kỹ thuật, khám chữa bệnh chất lượng cao được triển khai;…</t>
  </si>
  <si>
    <t>Việc triển khai các chính sách an sinh xã hội kịp thời, đúng đối tượng; Các chỉ tiêu về giảm nghèo, bảo trợ xã hội, giải quyết việc làm, bảo hiểm xã hội đạt mục tiêu;…</t>
  </si>
  <si>
    <t>Các đề xuất cơ chế, chính sách phối hợp; các hội nghị liên kết được triển khai;…</t>
  </si>
  <si>
    <t>Các biên bản ghi nhớ, các chương trình, dự án hợp tác đầu tư</t>
  </si>
  <si>
    <t>CÁC CHỈ TIÊU CHỦ YẾU ĐẾN NĂM 2030</t>
  </si>
  <si>
    <t>Chỉ tiêu</t>
  </si>
  <si>
    <t>Đơn vị tính</t>
  </si>
  <si>
    <t>Giai đoạn 2026-2030</t>
  </si>
  <si>
    <t>Ghi chú</t>
  </si>
  <si>
    <t xml:space="preserve">Tốc độ tăng trưởng tổng sản phẩm trên địa bàn </t>
  </si>
  <si>
    <t>%</t>
  </si>
  <si>
    <t>Triệu đồng</t>
  </si>
  <si>
    <t xml:space="preserve">Tỉ trọng công nghiệp chế biến, chế tạo trong GRDP </t>
  </si>
  <si>
    <t xml:space="preserve"> % </t>
  </si>
  <si>
    <t>9-10</t>
  </si>
  <si>
    <t>Tuổi</t>
  </si>
  <si>
    <t>Thời gian sống khỏe</t>
  </si>
  <si>
    <t>Số bác sĩ/vạn dân</t>
  </si>
  <si>
    <t>Tỉ lệ người dân được hưởng chính sách khám sức khoẻ hằng năm</t>
  </si>
  <si>
    <t>Tỉ lệ bao phủ bảo hiểm y tế</t>
  </si>
  <si>
    <t>Chỉ số phát triển con người (HDI)</t>
  </si>
  <si>
    <t xml:space="preserve">Tỉ lệ KCN, KCX đang hoạt động có hệ thống xử lý nước thải tập trung đạt tiêu chuẩn môi trường </t>
  </si>
  <si>
    <t>Tỉ lệ che phủ rừng</t>
  </si>
  <si>
    <t>Số xã đạt chuẩn nông thôn mới</t>
  </si>
  <si>
    <t>NHIỆM VỤ, SẢN PHẨM TRỌNG TÂM THỰC HIỆN NGHỊ QUYẾT SỐ 27-NQ/TW</t>
  </si>
  <si>
    <t>Phụ lục số 01</t>
  </si>
  <si>
    <t>Phụ lục số 02</t>
  </si>
  <si>
    <t>Các dự án đầu tư</t>
  </si>
  <si>
    <t>Căn cứ xây dựng</t>
  </si>
  <si>
    <t>Bám sát Nghị quyết số 27-NQ/TW ngày 28/8/2026 của Bộ Chính trị; Quy hoạch tỉnh điều chỉnh; Dự thảo Kế hoạch của Tỉnh ủy về triển khai thực hiện Nghị quyết số 27-NQ/TW; tình hình thực tiễn của tỉnh cùng tính quyết tâm, phấn đấu</t>
  </si>
  <si>
    <t>Chương trình, kế hoạch, dự án phát triển đô thị</t>
  </si>
  <si>
    <t>Các chương trình, kế hoạch</t>
  </si>
  <si>
    <t>Theo kế hoạch và tình hình thực tế</t>
  </si>
  <si>
    <t>Báo cáo tiến độ; các dự án hoàn thành</t>
  </si>
  <si>
    <t>IX</t>
  </si>
  <si>
    <t>X</t>
  </si>
  <si>
    <t>XI</t>
  </si>
  <si>
    <t xml:space="preserve">Đóng góp của năng suất các nhân tố tổng hợp  (TFP) vào tăng trưởng </t>
  </si>
  <si>
    <t>37,6</t>
  </si>
  <si>
    <t>Xã</t>
  </si>
  <si>
    <t>Năm</t>
  </si>
  <si>
    <t>Tỉ lệ lao động qua đào tạo có bằng cấp, chứng chỉ</t>
  </si>
  <si>
    <t>8-9</t>
  </si>
  <si>
    <t>Phát triển nông nghiệp hữu cơ, sản phẩm đặc hữu gắn với chế biến, xây dựng thương hiệu và chuỗi giá trị</t>
  </si>
  <si>
    <t>Phát triển kinh tế rừng đa giá trị, sản phẩm lâm nghiệp đặc hữu, dịch vụ môi trường rừng và tín chỉ các-bon rừng gắn với bảo vệ, phát triển rừng, bảo tồn đa dạng sinh học và tạo sinh kế bền vững cho người dân</t>
  </si>
  <si>
    <t>Các Chương trình, kế hoạch</t>
  </si>
  <si>
    <t>Tỉ trọng khu vực dịch vụ</t>
  </si>
  <si>
    <t>Tỉ  trọng khu vực nông, lâm nghiệp và thủy sản</t>
  </si>
  <si>
    <t>Tỉ  trọng khu vực công nghiệp và xây dựng</t>
  </si>
  <si>
    <t>Tốc độ tăng năng suất lao động bình quân/năm</t>
  </si>
  <si>
    <t>Tuổi thọ trung bình tính từ lúc sinh</t>
  </si>
  <si>
    <t>Giảm tỉ lệ hộ nghèo (theo chuẩn nghèo đa chiều)</t>
  </si>
  <si>
    <t>Người</t>
  </si>
  <si>
    <t>tđ</t>
  </si>
  <si>
    <t>thâp</t>
  </si>
  <si>
    <t>Tỉ trọng giá trị gia tăng của kinh tế số trong GRDP</t>
  </si>
  <si>
    <t>cao</t>
  </si>
  <si>
    <t>thấp</t>
  </si>
  <si>
    <t>Tỉ trọng Thuế sản phẩm trừ trợ cấp sản phẩm</t>
  </si>
  <si>
    <t>TỔ CHỨC KHÔNG GIAN PHÁT TRIỂN CỦA TỈNH GẮN VỚI KHÔNG GIAN PHÁT TRIỂN VÙNG VÀ THỰC HIỆN HIỆU QUẢ QUY HOẠCH</t>
  </si>
  <si>
    <t>XÂY DỰNG, HOÀN THIỆN CÁC CƠ CHẾ, CHÍNH SÁCH PHÁT TRIỂN</t>
  </si>
  <si>
    <t>ĐỔI MỚI MÔ HÌNH TĂNG TRƯỞNG, HÌNH THÀNH VÀ PHÁT TRIỂN CÁC ĐỘNG LỰC KINH TẾ MỚI CỦA TỈNH</t>
  </si>
  <si>
    <t>PHÁT TRIỂN KẾT CẤU HẠ TẦNG KINH TẾ - XÃ HỘI ĐỒNG BỘ, HIỆN ĐẠI, LIÊN VÙNG</t>
  </si>
  <si>
    <t>PHÁT TRIỂN HỆ THỐNG ĐÔ THỊ VÀ CÁC CỰC TĂNG TRƯỞNG</t>
  </si>
  <si>
    <t>PHÁT TRIỂN NGUỒN NHÂN LỰC CHẤT LƯỢNG CAO; ĐẨY MẠNH KHOA HỌC, CÔNG NGHỆ, ĐỔI MỚI SÁNG TẠO VÀ CHUYỂN ĐỔI SỐ</t>
  </si>
  <si>
    <t>hằng năm</t>
  </si>
  <si>
    <t>Hoàn thành trong tháng 9/2026</t>
  </si>
  <si>
    <t>Lựa chọn một số xã, phường có điều kiện thuận lợi để hình thành, phát triển các vùng động lực tăng trưởng gắn với liên kết vùng làm hạt nhân và dẫn dắt tăng trưởng kinh tế của tỉnh.</t>
  </si>
  <si>
    <t>Thực hiện hiệu quả các thỏa thuận hợp tác, huy động nguồn lực phát triển, kịp thời tháo gỡ khó khăn, vướng mắc trong quá trình tổ chức thực hiện</t>
  </si>
  <si>
    <t>Tăng cường kiểm tra, giám sát việc triển khai các nghị quyết, chính sách, chương trình, kế hoạch phát triển của Trung ương và của tỉnh và các nhiệm vụ liên kết vùng, dự án trọng điểm.</t>
  </si>
  <si>
    <t>Tổ chức triển khai đồng bộ Quy hoạch tỉnh; Rà soát, đề xuất điều chỉnh, cập nhật Quy hoạch tỉnh và các quy hoạch liên quan</t>
  </si>
  <si>
    <t>Báo cáo; kế hoạch triển khai; Hồ sơ điều chỉnh quy hoạch</t>
  </si>
  <si>
    <t>Phát triển dịch vụ, công nghiệp và nông nghiệp theo định hướng</t>
  </si>
  <si>
    <t>Chương trình, kế hoạch; Báo cáo kết quả</t>
  </si>
  <si>
    <t>Cụ thể hóa và tổ chức thực hiện hiệu quả các cơ chế, chính sách của Trung ương về phát triển vùng; Nghiên cứu, xây dựng các cơ chế, chính sách đặc thù của tỉnh để thúc đẩy phát triển các mô hình kinh tế mới; tiếp tục hoàn thiện các cơ chế, chính sách nâng cao chất lượng nguồn nhân lực đảm bảo phù hợp với các chủ trương phân cấp, phân quyền của tỉnh.</t>
  </si>
  <si>
    <t>Các chương trình, dự án</t>
  </si>
  <si>
    <t xml:space="preserve">Tổ chức quán triệt, tuyên truyền nâng cao nhận thức, đổi mới tư duy về về phát triển các vùng và tổ chức không gian phát triển quốc gia trong giai đoạn mới </t>
  </si>
  <si>
    <t>Các cơ quan, đơn vị có liên quan</t>
  </si>
  <si>
    <t>Đầu tư phát triển các công trình bảo vệ môi trường, phòng, chống thiên tai và thích ứng với biến đổi khí hậu; tăng cường liên kết, kết nối, chia sẻ hệ thống quan trắc, giám sát môi trường hướng đến kiểm soát cơ bản tình trạng sụt lún, sạt lở, hạn hán..., bảo đảm an ninh nguồn nước. Quản lý, khai thác, chế biến khoáng sản chiến lược, nhất là đất hiếm, theo quy hoạch, quy định pháp luật</t>
  </si>
  <si>
    <t xml:space="preserve">ĐỔI MỚI TƯ DUY, NÂNG CAO NHẬN THỨC </t>
  </si>
  <si>
    <t>UBND phường</t>
  </si>
  <si>
    <t>Các chi bộ cơ sở trực thuộc Đảng uỷ phường; các cơ quan tham mưu giúp việc Đảng ủy; các cơ quan, đơn vị có liên quan</t>
  </si>
  <si>
    <t>UBND phường; HĐND phường</t>
  </si>
  <si>
    <t>Quyết định phân bổ kinh phí</t>
  </si>
  <si>
    <t>Tăng cường xây dựng, đào tạo, bồi dưỡng, rèn luyện đội ngũ cán bộ</t>
  </si>
  <si>
    <t>Thu nhập bình quân đầu người đến năm 2030</t>
  </si>
  <si>
    <t>Phát triển đô thị</t>
  </si>
  <si>
    <t>Hoàn thiện các tiêu chí còn thiếu, còn yếu theo tiêu chí, tiêu chuẩn đánh giá trình độ phát triển đô thị</t>
  </si>
  <si>
    <t>Tổ chức thực hiện phương án sắp xếp không gian phát triển phù hợp với mô hình chính quyền địa phương hai cấp</t>
  </si>
  <si>
    <t>Kế hoạch thực hiện</t>
  </si>
  <si>
    <t>Ưu tiên bố trí nguồn lực thực hiện hiệu quả các mục tiêu, nhiệm vụ trọng tâm, đột phá theo Quy hoạch tỉnh và Nghị quyết Đại hội Đảng bộ phường lần thứ nhất, nhiệm kỳ 2025-2030</t>
  </si>
  <si>
    <t>Chủ động nghiên cứu, đề xuất hoàn thiện các cơ chế, chính sách liên kết vùng</t>
  </si>
  <si>
    <t>Phát triển sản phẩm du lịch</t>
  </si>
  <si>
    <t>Xây dựng và thực hiện chương trình phát triển đô thị giai đoạn 2021 - 2030; phát triển hệ thống đô thị tỉnh Lai Châu theo hướng "Mạng lưới Đô thị Sinh thái"</t>
  </si>
  <si>
    <t>Đầu tư hạ tầng logistics, khu công nghiệp</t>
  </si>
  <si>
    <t>Căn Kế hoạch số 121/KH/ĐU ngày 24/8/2026 của Đảng uỷ phường Đoàn Kết về thực hiện Nghị quyết số 19-NQ/TW,</t>
  </si>
  <si>
    <t>(Kèm theo Kế hoạch  số          /KH-UBND ngày           /9/2026 của UBND phường Đoàn Kết)</t>
  </si>
  <si>
    <t>Phòng Kinh tế, Hạ tầng và Đô thị</t>
  </si>
  <si>
    <t>Kế hoạch, tài liệu tuyên truyền; hội nghị, hoạt động tuyên truyền; báo cáo kết quả</t>
  </si>
  <si>
    <t>Báo cáo sơ kết, tổng kết; đề xuất điều chỉnh, bổ sung nhiệm vụ</t>
  </si>
  <si>
    <t>Ban Chỉ huy Quân sự phường; Công an phường</t>
  </si>
  <si>
    <t>Phòng Văn hóa - Xã hội</t>
  </si>
  <si>
    <t>Trạm y tế</t>
  </si>
  <si>
    <t xml:space="preserve"> Đổi mới nội dung, phương thức và phối hợp Mặt trận Tổ quốc và các tổ chức chính trị - xã hội, nhất là hoạt động giám sát, phản biện xã hội </t>
  </si>
  <si>
    <t>Ủy ban MTTQ Việt Nam phường, các tổ chức chính trị - xã hội và các cơ quan, đơn vị có liên quan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</si>
</sst>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000"/>
    <numFmt numFmtId="168" formatCode="0.00000"/>
  </numFmts>
  <fonts count="14" x14ac:knownFonts="1">
    <font>
      <sz val="11"/>
      <color theme="1"/>
      <name val="Calibri"/>
      <family val="2"/>
      <scheme val="minor"/>
    </font>
    <font>
      <b/>
      <sz val="12"/>
      <name val="Times New Roman"/>
      <family val="1"/>
    </font>
    <font>
      <sz val="12"/>
      <name val="Times New Roman"/>
      <family val="1"/>
    </font>
    <font>
      <sz val="14"/>
      <name val="Times New Roman"/>
      <family val="1"/>
    </font>
    <font>
      <sz val="8"/>
      <name val="Calibri"/>
      <family val="2"/>
      <scheme val="minor"/>
    </font>
    <font>
      <sz val="11"/>
      <color theme="1"/>
      <name val="Times New Roman"/>
      <family val="2"/>
    </font>
    <font>
      <b/>
      <i/>
      <sz val="12"/>
      <name val="Times New Roman"/>
      <family val="1"/>
    </font>
    <font>
      <i/>
      <sz val="12"/>
      <name val="Times New Roman"/>
      <family val="1"/>
    </font>
    <font>
      <b/>
      <sz val="14"/>
      <name val="Times New Roman"/>
      <family val="1"/>
    </font>
    <font>
      <i/>
      <sz val="14"/>
      <name val="Times New Roman"/>
      <family val="1"/>
    </font>
    <font>
      <sz val="11"/>
      <color theme="1"/>
      <name val="Calibri"/>
      <family val="2"/>
      <scheme val="minor"/>
    </font>
    <font>
      <i/>
      <sz val="13"/>
      <name val="Times New Roman"/>
      <family val="1"/>
    </font>
    <font>
      <sz val="13"/>
      <name val="Times New Roman"/>
      <family val="1"/>
    </font>
    <font>
      <sz val="12"/>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right style="thin">
        <color auto="1"/>
      </right>
      <top style="hair">
        <color auto="1"/>
      </top>
      <bottom/>
      <diagonal/>
    </border>
    <border>
      <left/>
      <right style="thin">
        <color auto="1"/>
      </right>
      <top style="thin">
        <color auto="1"/>
      </top>
      <bottom style="thin">
        <color auto="1"/>
      </bottom>
      <diagonal/>
    </border>
  </borders>
  <cellStyleXfs count="4">
    <xf numFmtId="0" fontId="0" fillId="0" borderId="0"/>
    <xf numFmtId="0" fontId="5" fillId="0" borderId="0"/>
    <xf numFmtId="164" fontId="5" fillId="0" borderId="0" applyFont="0" applyFill="0" applyBorder="0" applyAlignment="0" applyProtection="0"/>
    <xf numFmtId="164" fontId="10" fillId="0" borderId="0" applyFont="0" applyFill="0" applyBorder="0" applyAlignment="0" applyProtection="0"/>
  </cellStyleXfs>
  <cellXfs count="75">
    <xf numFmtId="0" fontId="0" fillId="0" borderId="0" xfId="0"/>
    <xf numFmtId="0" fontId="3" fillId="0" borderId="0" xfId="0" applyFont="1"/>
    <xf numFmtId="165" fontId="2" fillId="0" borderId="0" xfId="2" applyNumberFormat="1"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justify" vertical="top"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top"/>
    </xf>
    <xf numFmtId="0" fontId="1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justify" vertical="center" wrapText="1"/>
    </xf>
    <xf numFmtId="0" fontId="8" fillId="0" borderId="0" xfId="0" applyFont="1" applyAlignment="1">
      <alignment horizontal="center" vertical="center" wrapText="1"/>
    </xf>
    <xf numFmtId="0" fontId="2" fillId="0" borderId="0" xfId="1" applyFont="1" applyFill="1"/>
    <xf numFmtId="0" fontId="2" fillId="0" borderId="0" xfId="1" applyFont="1" applyFill="1" applyAlignment="1">
      <alignment horizontal="center" vertical="center" wrapText="1"/>
    </xf>
    <xf numFmtId="0" fontId="2" fillId="0" borderId="0" xfId="1" applyFont="1" applyFill="1" applyAlignment="1">
      <alignment vertical="center"/>
    </xf>
    <xf numFmtId="0" fontId="2" fillId="0" borderId="0" xfId="1" applyFont="1" applyFill="1" applyAlignment="1">
      <alignment horizontal="center" vertical="center"/>
    </xf>
    <xf numFmtId="0" fontId="2" fillId="0" borderId="0" xfId="1" applyFont="1" applyFill="1" applyAlignment="1">
      <alignment horizontal="justify" vertical="center"/>
    </xf>
    <xf numFmtId="0" fontId="2" fillId="0" borderId="0" xfId="1" applyFont="1" applyFill="1" applyAlignment="1">
      <alignment horizontal="center"/>
    </xf>
    <xf numFmtId="0" fontId="8" fillId="0" borderId="0" xfId="0" applyFont="1" applyAlignment="1">
      <alignment vertical="center" wrapText="1"/>
    </xf>
    <xf numFmtId="0" fontId="1" fillId="0" borderId="0" xfId="0" applyFont="1" applyAlignment="1">
      <alignment horizontal="justify" vertical="top" wrapText="1"/>
    </xf>
    <xf numFmtId="0" fontId="13" fillId="0" borderId="0" xfId="0" applyFont="1" applyAlignment="1">
      <alignment horizontal="center" vertical="center"/>
    </xf>
    <xf numFmtId="0" fontId="13" fillId="0" borderId="0" xfId="0" applyFont="1"/>
    <xf numFmtId="0" fontId="13" fillId="0" borderId="0" xfId="0" applyFont="1" applyAlignment="1">
      <alignment horizontal="center"/>
    </xf>
    <xf numFmtId="0" fontId="13" fillId="3" borderId="0" xfId="0" applyFont="1" applyFill="1"/>
    <xf numFmtId="0" fontId="13" fillId="2" borderId="0" xfId="0" applyFont="1" applyFill="1"/>
    <xf numFmtId="0" fontId="13" fillId="0" borderId="0" xfId="0" applyFont="1" applyAlignment="1">
      <alignment vertical="center"/>
    </xf>
    <xf numFmtId="0" fontId="13" fillId="0" borderId="0" xfId="0" applyFont="1" applyAlignment="1">
      <alignment horizontal="justify" vertical="top"/>
    </xf>
    <xf numFmtId="0" fontId="2" fillId="0" borderId="1" xfId="1" applyFont="1" applyFill="1" applyBorder="1" applyAlignment="1">
      <alignment horizontal="center" vertical="center" wrapText="1"/>
    </xf>
    <xf numFmtId="0" fontId="2" fillId="0" borderId="1" xfId="1" applyFont="1" applyFill="1" applyBorder="1" applyAlignment="1">
      <alignment horizontal="justify" vertical="center" wrapText="1"/>
    </xf>
    <xf numFmtId="0" fontId="2" fillId="0" borderId="1" xfId="1" applyFont="1" applyFill="1" applyBorder="1" applyAlignment="1">
      <alignment horizontal="right" vertical="center" wrapText="1"/>
    </xf>
    <xf numFmtId="49" fontId="2" fillId="0" borderId="1" xfId="2" applyNumberFormat="1" applyFont="1" applyFill="1" applyBorder="1" applyAlignment="1">
      <alignment horizontal="center" vertical="center" wrapText="1"/>
    </xf>
    <xf numFmtId="49" fontId="2" fillId="0" borderId="1" xfId="2" applyNumberFormat="1" applyFont="1" applyFill="1" applyBorder="1" applyAlignment="1">
      <alignment horizontal="right" vertical="center" wrapText="1"/>
    </xf>
    <xf numFmtId="167" fontId="2" fillId="0" borderId="1" xfId="3" quotePrefix="1" applyNumberFormat="1" applyFont="1" applyFill="1" applyBorder="1" applyAlignment="1">
      <alignment horizontal="right" vertical="center" wrapText="1"/>
    </xf>
    <xf numFmtId="0" fontId="7" fillId="0" borderId="1" xfId="1" applyFont="1" applyFill="1" applyBorder="1" applyAlignment="1">
      <alignment horizontal="right" vertical="center" wrapText="1"/>
    </xf>
    <xf numFmtId="0" fontId="2" fillId="0" borderId="1" xfId="1" applyFont="1" applyFill="1" applyBorder="1" applyAlignment="1">
      <alignment horizontal="center" vertical="center"/>
    </xf>
    <xf numFmtId="166" fontId="2" fillId="0" borderId="1" xfId="2" applyNumberFormat="1" applyFont="1" applyFill="1" applyBorder="1" applyAlignment="1">
      <alignment horizontal="center" vertical="center" wrapText="1"/>
    </xf>
    <xf numFmtId="0" fontId="1" fillId="0" borderId="1" xfId="1" applyFont="1" applyFill="1" applyBorder="1" applyAlignment="1">
      <alignment vertical="center" wrapText="1"/>
    </xf>
    <xf numFmtId="0" fontId="7" fillId="0" borderId="1" xfId="1" applyFont="1" applyFill="1" applyBorder="1" applyAlignment="1">
      <alignment horizontal="center" vertical="center" wrapText="1"/>
    </xf>
    <xf numFmtId="0" fontId="2" fillId="0" borderId="1" xfId="1" applyFont="1" applyFill="1" applyBorder="1" applyAlignment="1">
      <alignment wrapText="1"/>
    </xf>
    <xf numFmtId="166" fontId="2" fillId="0" borderId="1" xfId="2" applyNumberFormat="1" applyFont="1" applyFill="1" applyBorder="1" applyAlignment="1">
      <alignment horizontal="center" vertical="top" wrapText="1"/>
    </xf>
    <xf numFmtId="165" fontId="6" fillId="0" borderId="7" xfId="2" applyNumberFormat="1" applyFont="1" applyFill="1" applyBorder="1" applyAlignment="1">
      <alignment horizontal="center"/>
    </xf>
    <xf numFmtId="0" fontId="1" fillId="0" borderId="0" xfId="1" applyFont="1" applyFill="1" applyBorder="1"/>
    <xf numFmtId="0" fontId="1" fillId="0" borderId="0" xfId="1" applyFont="1" applyFill="1" applyBorder="1" applyAlignment="1">
      <alignment horizontal="justify" vertical="center" wrapText="1"/>
    </xf>
    <xf numFmtId="0" fontId="6" fillId="0" borderId="0" xfId="1" applyFont="1" applyFill="1" applyBorder="1" applyAlignment="1">
      <alignment horizontal="center"/>
    </xf>
    <xf numFmtId="0" fontId="6" fillId="0" borderId="0" xfId="1" applyFont="1" applyFill="1" applyBorder="1" applyAlignment="1">
      <alignment horizontal="center" vertical="center"/>
    </xf>
    <xf numFmtId="0" fontId="1" fillId="0" borderId="7" xfId="1" applyFont="1" applyFill="1" applyBorder="1" applyAlignment="1">
      <alignment vertical="center" wrapText="1"/>
    </xf>
    <xf numFmtId="0" fontId="7" fillId="0" borderId="7" xfId="1" applyFont="1" applyFill="1" applyBorder="1" applyAlignment="1">
      <alignment vertical="center" wrapText="1"/>
    </xf>
    <xf numFmtId="0" fontId="7" fillId="0" borderId="7"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0" xfId="1" applyFont="1" applyFill="1" applyBorder="1" applyAlignment="1">
      <alignment horizontal="justify" vertical="center" wrapText="1"/>
    </xf>
    <xf numFmtId="0" fontId="7" fillId="0" borderId="0" xfId="1" applyFont="1" applyFill="1"/>
    <xf numFmtId="168" fontId="2" fillId="0" borderId="0" xfId="1" applyNumberFormat="1" applyFont="1" applyFill="1"/>
    <xf numFmtId="166" fontId="2" fillId="0" borderId="1" xfId="2" applyNumberFormat="1"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13" fillId="0" borderId="0" xfId="0" applyFont="1" applyFill="1"/>
    <xf numFmtId="0" fontId="1" fillId="0" borderId="1" xfId="1" applyFont="1" applyFill="1" applyBorder="1" applyAlignment="1">
      <alignment horizontal="center" vertical="center" wrapText="1"/>
    </xf>
    <xf numFmtId="0" fontId="1" fillId="0" borderId="0"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1" fillId="0" borderId="1" xfId="0" applyFont="1" applyBorder="1" applyAlignment="1">
      <alignment horizontal="left" vertical="center" wrapText="1"/>
    </xf>
    <xf numFmtId="0" fontId="8" fillId="0" borderId="0" xfId="0" applyFont="1" applyAlignment="1">
      <alignment horizontal="center" vertical="center" wrapText="1"/>
    </xf>
    <xf numFmtId="0" fontId="11" fillId="0" borderId="0" xfId="0" applyFont="1" applyAlignment="1">
      <alignment horizontal="center" vertical="center" wrapText="1"/>
    </xf>
    <xf numFmtId="0" fontId="2" fillId="0" borderId="3" xfId="0" applyFont="1" applyBorder="1" applyAlignment="1">
      <alignment horizontal="center" vertical="top" wrapText="1"/>
    </xf>
    <xf numFmtId="0" fontId="2" fillId="0" borderId="2" xfId="0" applyFont="1" applyBorder="1" applyAlignment="1">
      <alignment horizontal="center" vertical="top"/>
    </xf>
    <xf numFmtId="0" fontId="2" fillId="0" borderId="4" xfId="0" applyFont="1" applyBorder="1" applyAlignment="1">
      <alignment horizontal="center" vertical="top"/>
    </xf>
    <xf numFmtId="0" fontId="2" fillId="0" borderId="6" xfId="0" applyFont="1" applyBorder="1" applyAlignment="1">
      <alignment horizontal="center" vertical="top"/>
    </xf>
    <xf numFmtId="0" fontId="2" fillId="0" borderId="5" xfId="0" applyFont="1" applyBorder="1" applyAlignment="1">
      <alignment horizontal="center" vertical="top"/>
    </xf>
    <xf numFmtId="0" fontId="1" fillId="0" borderId="1" xfId="0" applyFont="1" applyBorder="1" applyAlignment="1">
      <alignment horizontal="left" vertical="center"/>
    </xf>
  </cellXfs>
  <cellStyles count="4">
    <cellStyle name="Comma" xfId="3" builtinId="3"/>
    <cellStyle name="Comma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58"/>
  <sheetViews>
    <sheetView view="pageBreakPreview" zoomScale="160" zoomScaleNormal="70" zoomScaleSheetLayoutView="160" workbookViewId="0">
      <pane ySplit="6" topLeftCell="A8" activePane="bottomLeft" state="frozen"/>
      <selection pane="bottomLeft" activeCell="D20" sqref="D20"/>
    </sheetView>
  </sheetViews>
  <sheetFormatPr defaultColWidth="9.140625" defaultRowHeight="15.75" x14ac:dyDescent="0.25"/>
  <cols>
    <col min="1" max="1" width="4.7109375" style="18" customWidth="1"/>
    <col min="2" max="2" width="46.28515625" style="22" customWidth="1"/>
    <col min="3" max="3" width="10.28515625" style="23" customWidth="1"/>
    <col min="4" max="4" width="19.5703125" style="23" customWidth="1"/>
    <col min="5" max="5" width="13.85546875" style="23" hidden="1" customWidth="1"/>
    <col min="6" max="6" width="16" style="21" customWidth="1"/>
    <col min="7" max="7" width="0.140625" style="23" customWidth="1"/>
    <col min="8" max="16384" width="9.140625" style="18"/>
  </cols>
  <sheetData>
    <row r="1" spans="1:7" x14ac:dyDescent="0.25">
      <c r="A1" s="47"/>
      <c r="B1" s="48" t="s">
        <v>95</v>
      </c>
      <c r="C1" s="49"/>
      <c r="D1" s="49"/>
      <c r="E1" s="49"/>
      <c r="F1" s="50"/>
      <c r="G1" s="46"/>
    </row>
    <row r="2" spans="1:7" ht="27" customHeight="1" x14ac:dyDescent="0.25">
      <c r="A2" s="64" t="s">
        <v>74</v>
      </c>
      <c r="B2" s="64"/>
      <c r="C2" s="64"/>
      <c r="D2" s="64"/>
      <c r="E2" s="64"/>
      <c r="F2" s="64"/>
      <c r="G2" s="51"/>
    </row>
    <row r="3" spans="1:7" ht="15.75" customHeight="1" x14ac:dyDescent="0.25">
      <c r="A3" s="65" t="s">
        <v>166</v>
      </c>
      <c r="B3" s="65"/>
      <c r="C3" s="65"/>
      <c r="D3" s="65"/>
      <c r="E3" s="65"/>
      <c r="F3" s="65"/>
      <c r="G3" s="52"/>
    </row>
    <row r="4" spans="1:7" x14ac:dyDescent="0.25">
      <c r="A4" s="54"/>
      <c r="B4" s="55"/>
      <c r="C4" s="54"/>
      <c r="D4" s="54"/>
      <c r="E4" s="54"/>
      <c r="F4" s="54"/>
      <c r="G4" s="53"/>
    </row>
    <row r="5" spans="1:7" ht="38.25" customHeight="1" x14ac:dyDescent="0.25">
      <c r="A5" s="63" t="s">
        <v>0</v>
      </c>
      <c r="B5" s="63" t="s">
        <v>75</v>
      </c>
      <c r="C5" s="63" t="s">
        <v>76</v>
      </c>
      <c r="D5" s="63" t="s">
        <v>77</v>
      </c>
      <c r="E5" s="63"/>
      <c r="F5" s="63" t="s">
        <v>78</v>
      </c>
      <c r="G5" s="42"/>
    </row>
    <row r="6" spans="1:7" ht="0.75" customHeight="1" x14ac:dyDescent="0.25">
      <c r="A6" s="63"/>
      <c r="B6" s="63"/>
      <c r="C6" s="63"/>
      <c r="D6" s="63"/>
      <c r="E6" s="63"/>
      <c r="F6" s="63"/>
      <c r="G6" s="42"/>
    </row>
    <row r="7" spans="1:7" ht="46.5" customHeight="1" x14ac:dyDescent="0.25">
      <c r="A7" s="33">
        <v>1</v>
      </c>
      <c r="B7" s="34" t="s">
        <v>79</v>
      </c>
      <c r="C7" s="33" t="s">
        <v>80</v>
      </c>
      <c r="D7" s="35">
        <v>10</v>
      </c>
      <c r="E7" s="35" t="s">
        <v>123</v>
      </c>
      <c r="F7" s="36"/>
      <c r="G7" s="44" t="s">
        <v>165</v>
      </c>
    </row>
    <row r="8" spans="1:7" ht="46.5" customHeight="1" x14ac:dyDescent="0.25">
      <c r="A8" s="33">
        <v>2</v>
      </c>
      <c r="B8" s="34" t="s">
        <v>155</v>
      </c>
      <c r="C8" s="41" t="s">
        <v>81</v>
      </c>
      <c r="D8" s="41">
        <v>77</v>
      </c>
      <c r="E8" s="41" t="s">
        <v>124</v>
      </c>
      <c r="F8" s="36"/>
      <c r="G8" s="33"/>
    </row>
    <row r="9" spans="1:7" ht="46.5" customHeight="1" x14ac:dyDescent="0.25">
      <c r="A9" s="33">
        <v>3</v>
      </c>
      <c r="B9" s="34" t="s">
        <v>117</v>
      </c>
      <c r="C9" s="33" t="s">
        <v>80</v>
      </c>
      <c r="D9" s="41">
        <v>7.62</v>
      </c>
      <c r="E9" s="41" t="s">
        <v>126</v>
      </c>
      <c r="F9" s="58"/>
      <c r="G9" s="33"/>
    </row>
    <row r="10" spans="1:7" ht="46.5" customHeight="1" x14ac:dyDescent="0.25">
      <c r="A10" s="33">
        <v>4</v>
      </c>
      <c r="B10" s="34" t="s">
        <v>118</v>
      </c>
      <c r="C10" s="33" t="s">
        <v>80</v>
      </c>
      <c r="D10" s="41">
        <v>25.9</v>
      </c>
      <c r="E10" s="41" t="s">
        <v>126</v>
      </c>
      <c r="F10" s="58"/>
      <c r="G10" s="33"/>
    </row>
    <row r="11" spans="1:7" ht="46.5" customHeight="1" x14ac:dyDescent="0.25">
      <c r="A11" s="33">
        <v>5</v>
      </c>
      <c r="B11" s="34" t="s">
        <v>116</v>
      </c>
      <c r="C11" s="33" t="s">
        <v>80</v>
      </c>
      <c r="D11" s="41">
        <v>66.5</v>
      </c>
      <c r="E11" s="41" t="s">
        <v>124</v>
      </c>
      <c r="F11" s="58"/>
      <c r="G11" s="33"/>
    </row>
    <row r="12" spans="1:7" ht="46.5" hidden="1" customHeight="1" x14ac:dyDescent="0.25">
      <c r="A12" s="33"/>
      <c r="B12" s="34" t="s">
        <v>128</v>
      </c>
      <c r="C12" s="33" t="s">
        <v>80</v>
      </c>
      <c r="D12" s="41"/>
      <c r="E12" s="41"/>
      <c r="F12" s="41"/>
      <c r="G12" s="33"/>
    </row>
    <row r="13" spans="1:7" ht="46.5" customHeight="1" x14ac:dyDescent="0.25">
      <c r="A13" s="33">
        <v>6</v>
      </c>
      <c r="B13" s="34" t="s">
        <v>82</v>
      </c>
      <c r="C13" s="41" t="s">
        <v>83</v>
      </c>
      <c r="D13" s="41">
        <v>5.2</v>
      </c>
      <c r="E13" s="41" t="s">
        <v>124</v>
      </c>
      <c r="F13" s="41"/>
      <c r="G13" s="33"/>
    </row>
    <row r="14" spans="1:7" ht="46.5" customHeight="1" x14ac:dyDescent="0.25">
      <c r="A14" s="33">
        <v>7</v>
      </c>
      <c r="B14" s="34" t="s">
        <v>125</v>
      </c>
      <c r="C14" s="41" t="s">
        <v>80</v>
      </c>
      <c r="D14" s="37" t="s">
        <v>84</v>
      </c>
      <c r="E14" s="41" t="s">
        <v>124</v>
      </c>
      <c r="F14" s="36"/>
      <c r="G14" s="33"/>
    </row>
    <row r="15" spans="1:7" ht="46.5" customHeight="1" x14ac:dyDescent="0.25">
      <c r="A15" s="33">
        <v>8</v>
      </c>
      <c r="B15" s="34" t="s">
        <v>107</v>
      </c>
      <c r="C15" s="41" t="s">
        <v>80</v>
      </c>
      <c r="D15" s="37" t="s">
        <v>108</v>
      </c>
      <c r="E15" s="41" t="s">
        <v>124</v>
      </c>
      <c r="F15" s="36"/>
      <c r="G15" s="33"/>
    </row>
    <row r="16" spans="1:7" ht="46.5" customHeight="1" x14ac:dyDescent="0.25">
      <c r="A16" s="33">
        <v>9</v>
      </c>
      <c r="B16" s="34" t="s">
        <v>119</v>
      </c>
      <c r="C16" s="41" t="s">
        <v>80</v>
      </c>
      <c r="D16" s="38" t="s">
        <v>112</v>
      </c>
      <c r="E16" s="38" t="s">
        <v>127</v>
      </c>
      <c r="F16" s="36"/>
      <c r="G16" s="33"/>
    </row>
    <row r="17" spans="1:9" s="20" customFormat="1" ht="93" customHeight="1" x14ac:dyDescent="0.25">
      <c r="A17" s="33">
        <v>10</v>
      </c>
      <c r="B17" s="34" t="s">
        <v>156</v>
      </c>
      <c r="C17" s="33"/>
      <c r="D17" s="33" t="s">
        <v>157</v>
      </c>
      <c r="E17" s="41" t="s">
        <v>124</v>
      </c>
      <c r="F17" s="33"/>
      <c r="G17" s="33"/>
    </row>
    <row r="18" spans="1:9" ht="46.5" customHeight="1" x14ac:dyDescent="0.25">
      <c r="A18" s="33">
        <v>11</v>
      </c>
      <c r="B18" s="34" t="s">
        <v>120</v>
      </c>
      <c r="C18" s="33" t="s">
        <v>85</v>
      </c>
      <c r="D18" s="35">
        <v>73</v>
      </c>
      <c r="E18" s="41" t="s">
        <v>124</v>
      </c>
      <c r="F18" s="33"/>
      <c r="G18" s="33"/>
    </row>
    <row r="19" spans="1:9" ht="46.5" customHeight="1" x14ac:dyDescent="0.25">
      <c r="A19" s="33">
        <v>12</v>
      </c>
      <c r="B19" s="34" t="s">
        <v>86</v>
      </c>
      <c r="C19" s="33" t="s">
        <v>110</v>
      </c>
      <c r="D19" s="35">
        <v>65</v>
      </c>
      <c r="E19" s="41" t="s">
        <v>124</v>
      </c>
      <c r="F19" s="36"/>
      <c r="G19" s="33"/>
    </row>
    <row r="20" spans="1:9" s="56" customFormat="1" ht="46.5" customHeight="1" x14ac:dyDescent="0.25">
      <c r="A20" s="33">
        <v>13</v>
      </c>
      <c r="B20" s="34" t="s">
        <v>111</v>
      </c>
      <c r="C20" s="43" t="s">
        <v>80</v>
      </c>
      <c r="D20" s="35">
        <v>70</v>
      </c>
      <c r="E20" s="39" t="s">
        <v>123</v>
      </c>
      <c r="F20" s="33"/>
      <c r="G20" s="43"/>
    </row>
    <row r="21" spans="1:9" ht="46.5" customHeight="1" x14ac:dyDescent="0.25">
      <c r="A21" s="33">
        <v>14</v>
      </c>
      <c r="B21" s="34" t="s">
        <v>121</v>
      </c>
      <c r="C21" s="33" t="s">
        <v>80</v>
      </c>
      <c r="D21" s="35">
        <v>3</v>
      </c>
      <c r="E21" s="39" t="s">
        <v>123</v>
      </c>
      <c r="F21" s="33"/>
      <c r="G21" s="33"/>
      <c r="I21" s="18">
        <f>229/300</f>
        <v>0.76333333333333331</v>
      </c>
    </row>
    <row r="22" spans="1:9" ht="46.5" customHeight="1" x14ac:dyDescent="0.25">
      <c r="A22" s="33">
        <v>15</v>
      </c>
      <c r="B22" s="34" t="s">
        <v>87</v>
      </c>
      <c r="C22" s="33" t="s">
        <v>122</v>
      </c>
      <c r="D22" s="35">
        <v>13.5</v>
      </c>
      <c r="E22" s="35" t="s">
        <v>126</v>
      </c>
      <c r="F22" s="33"/>
      <c r="G22" s="33"/>
      <c r="I22" s="18">
        <f>1-I21</f>
        <v>0.23666666666666669</v>
      </c>
    </row>
    <row r="23" spans="1:9" ht="46.5" customHeight="1" x14ac:dyDescent="0.25">
      <c r="A23" s="33">
        <v>16</v>
      </c>
      <c r="B23" s="34" t="s">
        <v>88</v>
      </c>
      <c r="C23" s="33" t="s">
        <v>80</v>
      </c>
      <c r="D23" s="35">
        <v>100</v>
      </c>
      <c r="E23" s="35" t="s">
        <v>123</v>
      </c>
      <c r="F23" s="33"/>
      <c r="G23" s="33"/>
      <c r="I23" s="18">
        <f>+(0.1+0.66+0.66+0.65)</f>
        <v>2.0699999999999998</v>
      </c>
    </row>
    <row r="24" spans="1:9" ht="46.5" customHeight="1" x14ac:dyDescent="0.25">
      <c r="A24" s="33">
        <v>17</v>
      </c>
      <c r="B24" s="34" t="s">
        <v>89</v>
      </c>
      <c r="C24" s="33" t="s">
        <v>80</v>
      </c>
      <c r="D24" s="35">
        <v>100</v>
      </c>
      <c r="E24" s="35" t="s">
        <v>127</v>
      </c>
      <c r="F24" s="33"/>
      <c r="G24" s="33"/>
      <c r="I24" s="57">
        <f>+I23-3.07</f>
        <v>-1</v>
      </c>
    </row>
    <row r="25" spans="1:9" ht="46.5" customHeight="1" x14ac:dyDescent="0.25">
      <c r="A25" s="33">
        <v>18</v>
      </c>
      <c r="B25" s="34" t="s">
        <v>90</v>
      </c>
      <c r="C25" s="33"/>
      <c r="D25" s="35">
        <v>0.626</v>
      </c>
      <c r="E25" s="35" t="s">
        <v>127</v>
      </c>
      <c r="F25" s="36"/>
      <c r="G25" s="45"/>
    </row>
    <row r="26" spans="1:9" ht="46.5" hidden="1" customHeight="1" x14ac:dyDescent="0.25">
      <c r="A26" s="33">
        <v>20</v>
      </c>
      <c r="B26" s="34" t="s">
        <v>91</v>
      </c>
      <c r="C26" s="33" t="s">
        <v>80</v>
      </c>
      <c r="D26" s="35">
        <v>100</v>
      </c>
      <c r="E26" s="35" t="s">
        <v>123</v>
      </c>
      <c r="F26" s="40"/>
      <c r="G26" s="33"/>
    </row>
    <row r="27" spans="1:9" ht="46.5" customHeight="1" x14ac:dyDescent="0.25">
      <c r="A27" s="33">
        <v>19</v>
      </c>
      <c r="B27" s="34" t="s">
        <v>92</v>
      </c>
      <c r="C27" s="33" t="s">
        <v>80</v>
      </c>
      <c r="D27" s="35">
        <v>45.83</v>
      </c>
      <c r="E27" s="35" t="s">
        <v>123</v>
      </c>
      <c r="F27" s="33"/>
      <c r="G27" s="33"/>
    </row>
    <row r="28" spans="1:9" ht="46.5" hidden="1" customHeight="1" x14ac:dyDescent="0.25">
      <c r="A28" s="33">
        <v>22</v>
      </c>
      <c r="B28" s="34" t="s">
        <v>93</v>
      </c>
      <c r="C28" s="33" t="s">
        <v>109</v>
      </c>
      <c r="D28" s="35"/>
      <c r="E28" s="35" t="s">
        <v>127</v>
      </c>
      <c r="F28" s="40"/>
      <c r="G28" s="33"/>
    </row>
    <row r="29" spans="1:9" x14ac:dyDescent="0.25">
      <c r="G29" s="19"/>
    </row>
    <row r="30" spans="1:9" x14ac:dyDescent="0.25">
      <c r="G30" s="19"/>
    </row>
    <row r="31" spans="1:9" x14ac:dyDescent="0.25">
      <c r="G31" s="19"/>
    </row>
    <row r="32" spans="1:9" x14ac:dyDescent="0.25">
      <c r="G32" s="19"/>
    </row>
    <row r="33" spans="7:7" x14ac:dyDescent="0.25">
      <c r="G33" s="19"/>
    </row>
    <row r="34" spans="7:7" x14ac:dyDescent="0.25">
      <c r="G34" s="19"/>
    </row>
    <row r="35" spans="7:7" x14ac:dyDescent="0.25">
      <c r="G35" s="19"/>
    </row>
    <row r="36" spans="7:7" x14ac:dyDescent="0.25">
      <c r="G36" s="19"/>
    </row>
    <row r="37" spans="7:7" x14ac:dyDescent="0.25">
      <c r="G37" s="19"/>
    </row>
    <row r="38" spans="7:7" x14ac:dyDescent="0.25">
      <c r="G38" s="19"/>
    </row>
    <row r="39" spans="7:7" x14ac:dyDescent="0.25">
      <c r="G39" s="19"/>
    </row>
    <row r="40" spans="7:7" x14ac:dyDescent="0.25">
      <c r="G40" s="19"/>
    </row>
    <row r="41" spans="7:7" x14ac:dyDescent="0.25">
      <c r="G41" s="19"/>
    </row>
    <row r="42" spans="7:7" x14ac:dyDescent="0.25">
      <c r="G42" s="19"/>
    </row>
    <row r="43" spans="7:7" x14ac:dyDescent="0.25">
      <c r="G43" s="19"/>
    </row>
    <row r="44" spans="7:7" x14ac:dyDescent="0.25">
      <c r="G44" s="19"/>
    </row>
    <row r="45" spans="7:7" x14ac:dyDescent="0.25">
      <c r="G45" s="19"/>
    </row>
    <row r="46" spans="7:7" x14ac:dyDescent="0.25">
      <c r="G46" s="19"/>
    </row>
    <row r="47" spans="7:7" x14ac:dyDescent="0.25">
      <c r="G47" s="19"/>
    </row>
    <row r="48" spans="7:7" x14ac:dyDescent="0.25">
      <c r="G48" s="19"/>
    </row>
    <row r="49" spans="7:7" x14ac:dyDescent="0.25">
      <c r="G49" s="19"/>
    </row>
    <row r="50" spans="7:7" x14ac:dyDescent="0.25">
      <c r="G50" s="19"/>
    </row>
    <row r="51" spans="7:7" x14ac:dyDescent="0.25">
      <c r="G51" s="19"/>
    </row>
    <row r="52" spans="7:7" x14ac:dyDescent="0.25">
      <c r="G52" s="19"/>
    </row>
    <row r="53" spans="7:7" x14ac:dyDescent="0.25">
      <c r="G53" s="19"/>
    </row>
    <row r="54" spans="7:7" x14ac:dyDescent="0.25">
      <c r="G54" s="19"/>
    </row>
    <row r="55" spans="7:7" x14ac:dyDescent="0.25">
      <c r="G55" s="19"/>
    </row>
    <row r="56" spans="7:7" x14ac:dyDescent="0.25">
      <c r="G56" s="19"/>
    </row>
    <row r="57" spans="7:7" x14ac:dyDescent="0.25">
      <c r="G57" s="2"/>
    </row>
    <row r="58" spans="7:7" x14ac:dyDescent="0.25">
      <c r="G58" s="2"/>
    </row>
  </sheetData>
  <mergeCells count="8">
    <mergeCell ref="F5:F6"/>
    <mergeCell ref="A2:F2"/>
    <mergeCell ref="A3:F3"/>
    <mergeCell ref="A5:A6"/>
    <mergeCell ref="B5:B6"/>
    <mergeCell ref="C5:C6"/>
    <mergeCell ref="D5:D6"/>
    <mergeCell ref="E5:E6"/>
  </mergeCells>
  <printOptions horizontalCentered="1"/>
  <pageMargins left="0.51181102362204722" right="0.25" top="0.43307086614173229" bottom="0.55118110236220474" header="0.74803149606299213" footer="0.11811023622047245"/>
  <pageSetup paperSize="9"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tabSelected="1" topLeftCell="A53" zoomScaleNormal="100" workbookViewId="0">
      <selection activeCell="M59" sqref="M59"/>
    </sheetView>
  </sheetViews>
  <sheetFormatPr defaultColWidth="9.140625" defaultRowHeight="15.75" x14ac:dyDescent="0.25"/>
  <cols>
    <col min="1" max="1" width="8" style="28" customWidth="1"/>
    <col min="2" max="2" width="50" style="32" customWidth="1"/>
    <col min="3" max="3" width="24.42578125" style="28" customWidth="1"/>
    <col min="4" max="4" width="30.85546875" style="28" customWidth="1"/>
    <col min="5" max="5" width="17.42578125" style="28" customWidth="1"/>
    <col min="6" max="6" width="29.85546875" style="26" customWidth="1"/>
    <col min="7" max="7" width="20" style="27" hidden="1" customWidth="1"/>
    <col min="8" max="16384" width="9.140625" style="27"/>
  </cols>
  <sheetData>
    <row r="1" spans="1:7" ht="18.75" x14ac:dyDescent="0.25">
      <c r="A1" s="24"/>
      <c r="B1" s="25" t="s">
        <v>96</v>
      </c>
      <c r="C1" s="17"/>
      <c r="D1" s="24"/>
      <c r="E1" s="17"/>
    </row>
    <row r="2" spans="1:7" ht="18.75" customHeight="1" x14ac:dyDescent="0.25">
      <c r="A2" s="67" t="s">
        <v>94</v>
      </c>
      <c r="B2" s="67"/>
      <c r="C2" s="67"/>
      <c r="D2" s="67"/>
      <c r="E2" s="67"/>
      <c r="F2" s="67"/>
      <c r="G2" s="67"/>
    </row>
    <row r="3" spans="1:7" ht="18.75" customHeight="1" x14ac:dyDescent="0.25">
      <c r="A3" s="68" t="s">
        <v>166</v>
      </c>
      <c r="B3" s="68"/>
      <c r="C3" s="68"/>
      <c r="D3" s="68"/>
      <c r="E3" s="68"/>
      <c r="F3" s="68"/>
      <c r="G3" s="68"/>
    </row>
    <row r="4" spans="1:7" ht="18.75" x14ac:dyDescent="0.25">
      <c r="A4" s="3"/>
      <c r="B4" s="4"/>
      <c r="C4" s="3"/>
      <c r="D4" s="3"/>
      <c r="E4" s="3"/>
    </row>
    <row r="5" spans="1:7" s="28" customFormat="1" ht="35.25" customHeight="1" x14ac:dyDescent="0.25">
      <c r="A5" s="5" t="s">
        <v>0</v>
      </c>
      <c r="B5" s="6" t="s">
        <v>1</v>
      </c>
      <c r="C5" s="5" t="s">
        <v>2</v>
      </c>
      <c r="D5" s="5" t="s">
        <v>3</v>
      </c>
      <c r="E5" s="5" t="s">
        <v>4</v>
      </c>
      <c r="F5" s="5" t="s">
        <v>5</v>
      </c>
      <c r="G5" s="7" t="s">
        <v>98</v>
      </c>
    </row>
    <row r="6" spans="1:7" s="28" customFormat="1" ht="43.5" customHeight="1" x14ac:dyDescent="0.25">
      <c r="A6" s="5" t="s">
        <v>49</v>
      </c>
      <c r="B6" s="66" t="s">
        <v>149</v>
      </c>
      <c r="C6" s="66"/>
      <c r="D6" s="66"/>
      <c r="E6" s="66"/>
      <c r="F6" s="66"/>
      <c r="G6" s="69" t="s">
        <v>99</v>
      </c>
    </row>
    <row r="7" spans="1:7" s="1" customFormat="1" ht="82.5" customHeight="1" x14ac:dyDescent="0.3">
      <c r="A7" s="9">
        <v>1</v>
      </c>
      <c r="B7" s="10" t="s">
        <v>146</v>
      </c>
      <c r="C7" s="9" t="s">
        <v>150</v>
      </c>
      <c r="D7" s="8" t="s">
        <v>147</v>
      </c>
      <c r="E7" s="9" t="s">
        <v>6</v>
      </c>
      <c r="F7" s="9" t="s">
        <v>168</v>
      </c>
      <c r="G7" s="70"/>
    </row>
    <row r="8" spans="1:7" s="1" customFormat="1" ht="82.5" customHeight="1" x14ac:dyDescent="0.3">
      <c r="A8" s="9">
        <v>2</v>
      </c>
      <c r="B8" s="10" t="s">
        <v>63</v>
      </c>
      <c r="C8" s="9" t="s">
        <v>150</v>
      </c>
      <c r="D8" s="8" t="s">
        <v>147</v>
      </c>
      <c r="E8" s="9" t="s">
        <v>136</v>
      </c>
      <c r="F8" s="9" t="s">
        <v>101</v>
      </c>
      <c r="G8" s="70"/>
    </row>
    <row r="9" spans="1:7" s="1" customFormat="1" ht="82.5" customHeight="1" x14ac:dyDescent="0.3">
      <c r="A9" s="9">
        <v>3</v>
      </c>
      <c r="B9" s="10" t="s">
        <v>62</v>
      </c>
      <c r="C9" s="9" t="s">
        <v>150</v>
      </c>
      <c r="D9" s="8" t="s">
        <v>147</v>
      </c>
      <c r="E9" s="9" t="s">
        <v>135</v>
      </c>
      <c r="F9" s="9" t="s">
        <v>169</v>
      </c>
      <c r="G9" s="70"/>
    </row>
    <row r="10" spans="1:7" s="28" customFormat="1" ht="35.25" customHeight="1" x14ac:dyDescent="0.25">
      <c r="A10" s="5" t="s">
        <v>50</v>
      </c>
      <c r="B10" s="66" t="s">
        <v>129</v>
      </c>
      <c r="C10" s="66"/>
      <c r="D10" s="66"/>
      <c r="E10" s="66"/>
      <c r="F10" s="66"/>
      <c r="G10" s="70"/>
    </row>
    <row r="11" spans="1:7" ht="114" customHeight="1" x14ac:dyDescent="0.25">
      <c r="A11" s="9">
        <v>4</v>
      </c>
      <c r="B11" s="10" t="s">
        <v>140</v>
      </c>
      <c r="C11" s="9" t="s">
        <v>167</v>
      </c>
      <c r="D11" s="8" t="s">
        <v>147</v>
      </c>
      <c r="E11" s="9" t="s">
        <v>6</v>
      </c>
      <c r="F11" s="9" t="s">
        <v>141</v>
      </c>
      <c r="G11" s="70"/>
    </row>
    <row r="12" spans="1:7" s="29" customFormat="1" ht="60" customHeight="1" x14ac:dyDescent="0.25">
      <c r="A12" s="15">
        <v>5</v>
      </c>
      <c r="B12" s="16" t="s">
        <v>158</v>
      </c>
      <c r="C12" s="15" t="s">
        <v>150</v>
      </c>
      <c r="D12" s="8" t="s">
        <v>147</v>
      </c>
      <c r="E12" s="15" t="s">
        <v>6</v>
      </c>
      <c r="F12" s="15" t="s">
        <v>159</v>
      </c>
      <c r="G12" s="70"/>
    </row>
    <row r="13" spans="1:7" s="29" customFormat="1" ht="1.5" hidden="1" customHeight="1" x14ac:dyDescent="0.25">
      <c r="A13" s="15">
        <v>6</v>
      </c>
      <c r="B13" s="16" t="s">
        <v>137</v>
      </c>
      <c r="C13" s="15" t="s">
        <v>150</v>
      </c>
      <c r="D13" s="15" t="s">
        <v>151</v>
      </c>
      <c r="E13" s="15" t="s">
        <v>6</v>
      </c>
      <c r="F13" s="15" t="s">
        <v>8</v>
      </c>
      <c r="G13" s="70"/>
    </row>
    <row r="14" spans="1:7" s="29" customFormat="1" ht="63" x14ac:dyDescent="0.25">
      <c r="A14" s="15">
        <v>6</v>
      </c>
      <c r="B14" s="16" t="s">
        <v>160</v>
      </c>
      <c r="C14" s="15" t="s">
        <v>150</v>
      </c>
      <c r="D14" s="8" t="s">
        <v>147</v>
      </c>
      <c r="E14" s="15" t="s">
        <v>9</v>
      </c>
      <c r="F14" s="15" t="s">
        <v>153</v>
      </c>
      <c r="G14" s="70"/>
    </row>
    <row r="15" spans="1:7" s="30" customFormat="1" ht="0.75" customHeight="1" x14ac:dyDescent="0.25">
      <c r="A15" s="13">
        <v>8</v>
      </c>
      <c r="B15" s="14" t="s">
        <v>7</v>
      </c>
      <c r="C15" s="13" t="s">
        <v>150</v>
      </c>
      <c r="D15" s="13" t="s">
        <v>151</v>
      </c>
      <c r="E15" s="13" t="s">
        <v>6</v>
      </c>
      <c r="F15" s="13" t="s">
        <v>8</v>
      </c>
      <c r="G15" s="70"/>
    </row>
    <row r="16" spans="1:7" s="62" customFormat="1" ht="82.5" customHeight="1" x14ac:dyDescent="0.25">
      <c r="A16" s="59">
        <v>7</v>
      </c>
      <c r="B16" s="60" t="s">
        <v>142</v>
      </c>
      <c r="C16" s="59" t="s">
        <v>167</v>
      </c>
      <c r="D16" s="61" t="s">
        <v>147</v>
      </c>
      <c r="E16" s="59" t="s">
        <v>9</v>
      </c>
      <c r="F16" s="59" t="s">
        <v>143</v>
      </c>
      <c r="G16" s="70"/>
    </row>
    <row r="17" spans="1:7" ht="39" customHeight="1" x14ac:dyDescent="0.25">
      <c r="A17" s="5" t="s">
        <v>51</v>
      </c>
      <c r="B17" s="66" t="s">
        <v>130</v>
      </c>
      <c r="C17" s="66"/>
      <c r="D17" s="66"/>
      <c r="E17" s="66"/>
      <c r="F17" s="66"/>
      <c r="G17" s="70"/>
    </row>
    <row r="18" spans="1:7" s="30" customFormat="1" ht="82.5" hidden="1" customHeight="1" x14ac:dyDescent="0.25">
      <c r="A18" s="13">
        <v>10</v>
      </c>
      <c r="B18" s="14" t="s">
        <v>144</v>
      </c>
      <c r="C18" s="13" t="s">
        <v>152</v>
      </c>
      <c r="D18" s="13" t="s">
        <v>151</v>
      </c>
      <c r="E18" s="13" t="s">
        <v>6</v>
      </c>
      <c r="F18" s="13" t="s">
        <v>64</v>
      </c>
      <c r="G18" s="70"/>
    </row>
    <row r="19" spans="1:7" ht="82.5" customHeight="1" x14ac:dyDescent="0.25">
      <c r="A19" s="9">
        <v>8</v>
      </c>
      <c r="B19" s="10" t="s">
        <v>161</v>
      </c>
      <c r="C19" s="9" t="s">
        <v>167</v>
      </c>
      <c r="D19" s="8" t="s">
        <v>147</v>
      </c>
      <c r="E19" s="9" t="s">
        <v>6</v>
      </c>
      <c r="F19" s="9" t="s">
        <v>12</v>
      </c>
      <c r="G19" s="70"/>
    </row>
    <row r="20" spans="1:7" ht="82.5" customHeight="1" x14ac:dyDescent="0.25">
      <c r="A20" s="9">
        <v>9</v>
      </c>
      <c r="B20" s="10" t="s">
        <v>138</v>
      </c>
      <c r="C20" s="9" t="s">
        <v>150</v>
      </c>
      <c r="D20" s="8" t="s">
        <v>147</v>
      </c>
      <c r="E20" s="9" t="s">
        <v>11</v>
      </c>
      <c r="F20" s="9" t="s">
        <v>14</v>
      </c>
      <c r="G20" s="70"/>
    </row>
    <row r="21" spans="1:7" ht="49.5" customHeight="1" x14ac:dyDescent="0.25">
      <c r="A21" s="5" t="s">
        <v>52</v>
      </c>
      <c r="B21" s="66" t="s">
        <v>131</v>
      </c>
      <c r="C21" s="66"/>
      <c r="D21" s="66"/>
      <c r="E21" s="66"/>
      <c r="F21" s="66"/>
      <c r="G21" s="70"/>
    </row>
    <row r="22" spans="1:7" ht="82.5" customHeight="1" x14ac:dyDescent="0.25">
      <c r="A22" s="9">
        <v>10</v>
      </c>
      <c r="B22" s="10" t="s">
        <v>13</v>
      </c>
      <c r="C22" s="9" t="s">
        <v>150</v>
      </c>
      <c r="D22" s="8" t="s">
        <v>147</v>
      </c>
      <c r="E22" s="9" t="s">
        <v>6</v>
      </c>
      <c r="F22" s="9" t="s">
        <v>14</v>
      </c>
      <c r="G22" s="70"/>
    </row>
    <row r="23" spans="1:7" ht="82.5" customHeight="1" x14ac:dyDescent="0.25">
      <c r="A23" s="9">
        <v>11</v>
      </c>
      <c r="B23" s="10" t="s">
        <v>15</v>
      </c>
      <c r="C23" s="9" t="s">
        <v>171</v>
      </c>
      <c r="D23" s="8" t="s">
        <v>147</v>
      </c>
      <c r="E23" s="9" t="s">
        <v>6</v>
      </c>
      <c r="F23" s="9" t="s">
        <v>16</v>
      </c>
      <c r="G23" s="70"/>
    </row>
    <row r="24" spans="1:7" s="30" customFormat="1" ht="82.5" hidden="1" customHeight="1" x14ac:dyDescent="0.25">
      <c r="A24" s="13">
        <v>15</v>
      </c>
      <c r="B24" s="14" t="s">
        <v>17</v>
      </c>
      <c r="C24" s="13" t="s">
        <v>150</v>
      </c>
      <c r="D24" s="8" t="s">
        <v>147</v>
      </c>
      <c r="E24" s="13" t="s">
        <v>11</v>
      </c>
      <c r="F24" s="13" t="s">
        <v>18</v>
      </c>
      <c r="G24" s="70"/>
    </row>
    <row r="25" spans="1:7" ht="82.5" customHeight="1" x14ac:dyDescent="0.25">
      <c r="A25" s="9">
        <v>12</v>
      </c>
      <c r="B25" s="10" t="s">
        <v>19</v>
      </c>
      <c r="C25" s="9" t="s">
        <v>167</v>
      </c>
      <c r="D25" s="8" t="s">
        <v>147</v>
      </c>
      <c r="E25" s="9" t="s">
        <v>6</v>
      </c>
      <c r="F25" s="9" t="s">
        <v>10</v>
      </c>
      <c r="G25" s="70"/>
    </row>
    <row r="26" spans="1:7" ht="82.5" customHeight="1" x14ac:dyDescent="0.25">
      <c r="A26" s="9">
        <v>13</v>
      </c>
      <c r="B26" s="10" t="s">
        <v>113</v>
      </c>
      <c r="C26" s="9" t="s">
        <v>167</v>
      </c>
      <c r="D26" s="8" t="s">
        <v>147</v>
      </c>
      <c r="E26" s="9" t="s">
        <v>6</v>
      </c>
      <c r="F26" s="9" t="s">
        <v>20</v>
      </c>
      <c r="G26" s="70"/>
    </row>
    <row r="27" spans="1:7" s="30" customFormat="1" ht="82.5" hidden="1" customHeight="1" x14ac:dyDescent="0.25">
      <c r="A27" s="13">
        <v>18</v>
      </c>
      <c r="B27" s="14" t="s">
        <v>21</v>
      </c>
      <c r="C27" s="9" t="s">
        <v>150</v>
      </c>
      <c r="D27" s="8" t="s">
        <v>147</v>
      </c>
      <c r="E27" s="13" t="s">
        <v>6</v>
      </c>
      <c r="F27" s="13" t="s">
        <v>22</v>
      </c>
      <c r="G27" s="70"/>
    </row>
    <row r="28" spans="1:7" ht="82.5" customHeight="1" x14ac:dyDescent="0.25">
      <c r="A28" s="9">
        <v>14</v>
      </c>
      <c r="B28" s="10" t="s">
        <v>162</v>
      </c>
      <c r="C28" s="9" t="s">
        <v>171</v>
      </c>
      <c r="D28" s="8" t="s">
        <v>147</v>
      </c>
      <c r="E28" s="9" t="s">
        <v>6</v>
      </c>
      <c r="F28" s="9" t="s">
        <v>22</v>
      </c>
      <c r="G28" s="70"/>
    </row>
    <row r="29" spans="1:7" ht="82.5" customHeight="1" x14ac:dyDescent="0.25">
      <c r="A29" s="9">
        <v>15</v>
      </c>
      <c r="B29" s="10" t="s">
        <v>23</v>
      </c>
      <c r="C29" s="9" t="s">
        <v>167</v>
      </c>
      <c r="D29" s="8" t="s">
        <v>147</v>
      </c>
      <c r="E29" s="9" t="s">
        <v>6</v>
      </c>
      <c r="F29" s="9" t="s">
        <v>24</v>
      </c>
      <c r="G29" s="70"/>
    </row>
    <row r="30" spans="1:7" ht="36" customHeight="1" x14ac:dyDescent="0.25">
      <c r="A30" s="5" t="s">
        <v>53</v>
      </c>
      <c r="B30" s="66" t="s">
        <v>132</v>
      </c>
      <c r="C30" s="66"/>
      <c r="D30" s="66"/>
      <c r="E30" s="66"/>
      <c r="F30" s="66"/>
      <c r="G30" s="70"/>
    </row>
    <row r="31" spans="1:7" ht="82.5" customHeight="1" x14ac:dyDescent="0.25">
      <c r="A31" s="9">
        <v>16</v>
      </c>
      <c r="B31" s="10" t="s">
        <v>25</v>
      </c>
      <c r="C31" s="9" t="s">
        <v>167</v>
      </c>
      <c r="D31" s="8" t="s">
        <v>147</v>
      </c>
      <c r="E31" s="9" t="s">
        <v>102</v>
      </c>
      <c r="F31" s="9" t="s">
        <v>103</v>
      </c>
      <c r="G31" s="70"/>
    </row>
    <row r="32" spans="1:7" ht="82.5" customHeight="1" x14ac:dyDescent="0.25">
      <c r="A32" s="9">
        <v>17</v>
      </c>
      <c r="B32" s="10" t="s">
        <v>164</v>
      </c>
      <c r="C32" s="9" t="s">
        <v>167</v>
      </c>
      <c r="D32" s="8" t="s">
        <v>147</v>
      </c>
      <c r="E32" s="9" t="s">
        <v>28</v>
      </c>
      <c r="F32" s="9" t="s">
        <v>26</v>
      </c>
      <c r="G32" s="70"/>
    </row>
    <row r="33" spans="1:7" ht="82.5" customHeight="1" x14ac:dyDescent="0.25">
      <c r="A33" s="9">
        <v>18</v>
      </c>
      <c r="B33" s="10" t="s">
        <v>27</v>
      </c>
      <c r="C33" s="9" t="s">
        <v>167</v>
      </c>
      <c r="D33" s="8" t="s">
        <v>147</v>
      </c>
      <c r="E33" s="9" t="s">
        <v>28</v>
      </c>
      <c r="F33" s="9" t="s">
        <v>29</v>
      </c>
      <c r="G33" s="70"/>
    </row>
    <row r="34" spans="1:7" ht="82.5" customHeight="1" x14ac:dyDescent="0.25">
      <c r="A34" s="9">
        <v>19</v>
      </c>
      <c r="B34" s="10" t="s">
        <v>30</v>
      </c>
      <c r="C34" s="9" t="s">
        <v>171</v>
      </c>
      <c r="D34" s="8" t="s">
        <v>147</v>
      </c>
      <c r="E34" s="9" t="s">
        <v>28</v>
      </c>
      <c r="F34" s="9" t="s">
        <v>31</v>
      </c>
      <c r="G34" s="70"/>
    </row>
    <row r="35" spans="1:7" ht="33" customHeight="1" x14ac:dyDescent="0.25">
      <c r="A35" s="5" t="s">
        <v>54</v>
      </c>
      <c r="B35" s="66" t="s">
        <v>133</v>
      </c>
      <c r="C35" s="66"/>
      <c r="D35" s="66"/>
      <c r="E35" s="9"/>
      <c r="F35" s="9"/>
      <c r="G35" s="70"/>
    </row>
    <row r="36" spans="1:7" ht="119.25" customHeight="1" x14ac:dyDescent="0.25">
      <c r="A36" s="9">
        <v>20</v>
      </c>
      <c r="B36" s="10" t="s">
        <v>163</v>
      </c>
      <c r="C36" s="9" t="s">
        <v>167</v>
      </c>
      <c r="D36" s="8" t="s">
        <v>147</v>
      </c>
      <c r="E36" s="9" t="s">
        <v>28</v>
      </c>
      <c r="F36" s="9" t="s">
        <v>100</v>
      </c>
      <c r="G36" s="70"/>
    </row>
    <row r="37" spans="1:7" s="30" customFormat="1" ht="13.5" hidden="1" customHeight="1" x14ac:dyDescent="0.25">
      <c r="A37" s="13">
        <v>25</v>
      </c>
      <c r="B37" s="14" t="s">
        <v>37</v>
      </c>
      <c r="C37" s="13" t="s">
        <v>150</v>
      </c>
      <c r="D37" s="13" t="s">
        <v>151</v>
      </c>
      <c r="E37" s="13" t="s">
        <v>65</v>
      </c>
      <c r="F37" s="13" t="s">
        <v>97</v>
      </c>
      <c r="G37" s="70"/>
    </row>
    <row r="38" spans="1:7" ht="44.25" customHeight="1" x14ac:dyDescent="0.25">
      <c r="A38" s="5" t="s">
        <v>57</v>
      </c>
      <c r="B38" s="66" t="s">
        <v>134</v>
      </c>
      <c r="C38" s="66"/>
      <c r="D38" s="66"/>
      <c r="E38" s="66"/>
      <c r="F38" s="66"/>
      <c r="G38" s="70"/>
    </row>
    <row r="39" spans="1:7" ht="82.5" customHeight="1" x14ac:dyDescent="0.25">
      <c r="A39" s="9">
        <v>21</v>
      </c>
      <c r="B39" s="10" t="s">
        <v>38</v>
      </c>
      <c r="C39" s="9" t="s">
        <v>171</v>
      </c>
      <c r="D39" s="8" t="s">
        <v>147</v>
      </c>
      <c r="E39" s="9" t="s">
        <v>11</v>
      </c>
      <c r="F39" s="9" t="s">
        <v>32</v>
      </c>
      <c r="G39" s="70"/>
    </row>
    <row r="40" spans="1:7" ht="82.5" customHeight="1" x14ac:dyDescent="0.25">
      <c r="A40" s="9">
        <v>22</v>
      </c>
      <c r="B40" s="10" t="s">
        <v>39</v>
      </c>
      <c r="C40" s="9" t="s">
        <v>171</v>
      </c>
      <c r="D40" s="8" t="s">
        <v>147</v>
      </c>
      <c r="E40" s="9" t="s">
        <v>11</v>
      </c>
      <c r="F40" s="9" t="s">
        <v>32</v>
      </c>
      <c r="G40" s="70"/>
    </row>
    <row r="41" spans="1:7" ht="82.5" customHeight="1" x14ac:dyDescent="0.25">
      <c r="A41" s="9">
        <v>23</v>
      </c>
      <c r="B41" s="10" t="s">
        <v>33</v>
      </c>
      <c r="C41" s="9" t="s">
        <v>171</v>
      </c>
      <c r="D41" s="8" t="s">
        <v>147</v>
      </c>
      <c r="E41" s="9" t="s">
        <v>6</v>
      </c>
      <c r="F41" s="9" t="s">
        <v>10</v>
      </c>
      <c r="G41" s="70"/>
    </row>
    <row r="42" spans="1:7" ht="82.5" customHeight="1" x14ac:dyDescent="0.25">
      <c r="A42" s="9">
        <v>24</v>
      </c>
      <c r="B42" s="10" t="s">
        <v>40</v>
      </c>
      <c r="C42" s="9" t="s">
        <v>171</v>
      </c>
      <c r="D42" s="8" t="s">
        <v>147</v>
      </c>
      <c r="E42" s="9" t="s">
        <v>11</v>
      </c>
      <c r="F42" s="9" t="s">
        <v>67</v>
      </c>
      <c r="G42" s="70"/>
    </row>
    <row r="43" spans="1:7" s="31" customFormat="1" ht="42.75" hidden="1" customHeight="1" x14ac:dyDescent="0.25">
      <c r="A43" s="9">
        <v>22</v>
      </c>
      <c r="B43" s="11" t="s">
        <v>66</v>
      </c>
      <c r="C43" s="9" t="s">
        <v>150</v>
      </c>
      <c r="D43" s="9" t="s">
        <v>151</v>
      </c>
      <c r="E43" s="9" t="s">
        <v>6</v>
      </c>
      <c r="F43" s="9" t="s">
        <v>68</v>
      </c>
      <c r="G43" s="70"/>
    </row>
    <row r="44" spans="1:7" ht="53.25" customHeight="1" x14ac:dyDescent="0.25">
      <c r="A44" s="5" t="s">
        <v>58</v>
      </c>
      <c r="B44" s="74" t="s">
        <v>55</v>
      </c>
      <c r="C44" s="74"/>
      <c r="D44" s="74"/>
      <c r="E44" s="74"/>
      <c r="F44" s="74"/>
      <c r="G44" s="70"/>
    </row>
    <row r="45" spans="1:7" ht="136.5" customHeight="1" x14ac:dyDescent="0.25">
      <c r="A45" s="9">
        <v>25</v>
      </c>
      <c r="B45" s="10" t="s">
        <v>41</v>
      </c>
      <c r="C45" s="9" t="s">
        <v>171</v>
      </c>
      <c r="D45" s="8" t="s">
        <v>147</v>
      </c>
      <c r="E45" s="9" t="s">
        <v>6</v>
      </c>
      <c r="F45" s="9" t="s">
        <v>69</v>
      </c>
      <c r="G45" s="70"/>
    </row>
    <row r="46" spans="1:7" ht="82.5" customHeight="1" x14ac:dyDescent="0.25">
      <c r="A46" s="9">
        <f>A45+1</f>
        <v>26</v>
      </c>
      <c r="B46" s="11" t="s">
        <v>42</v>
      </c>
      <c r="C46" s="9" t="s">
        <v>172</v>
      </c>
      <c r="D46" s="8" t="s">
        <v>147</v>
      </c>
      <c r="E46" s="9" t="s">
        <v>6</v>
      </c>
      <c r="F46" s="9" t="s">
        <v>70</v>
      </c>
      <c r="G46" s="70"/>
    </row>
    <row r="47" spans="1:7" ht="110.25" customHeight="1" x14ac:dyDescent="0.25">
      <c r="A47" s="9">
        <f>A46+1</f>
        <v>27</v>
      </c>
      <c r="B47" s="11" t="s">
        <v>43</v>
      </c>
      <c r="C47" s="9" t="s">
        <v>171</v>
      </c>
      <c r="D47" s="8" t="s">
        <v>147</v>
      </c>
      <c r="E47" s="9" t="s">
        <v>6</v>
      </c>
      <c r="F47" s="9" t="s">
        <v>71</v>
      </c>
      <c r="G47" s="70"/>
    </row>
    <row r="48" spans="1:7" ht="35.25" customHeight="1" x14ac:dyDescent="0.25">
      <c r="A48" s="5" t="s">
        <v>104</v>
      </c>
      <c r="B48" s="74" t="s">
        <v>56</v>
      </c>
      <c r="C48" s="74"/>
      <c r="D48" s="74"/>
      <c r="E48" s="9"/>
      <c r="F48" s="9"/>
      <c r="G48" s="70"/>
    </row>
    <row r="49" spans="1:7" ht="82.5" customHeight="1" x14ac:dyDescent="0.25">
      <c r="A49" s="9">
        <v>28</v>
      </c>
      <c r="B49" s="10" t="s">
        <v>114</v>
      </c>
      <c r="C49" s="9" t="s">
        <v>167</v>
      </c>
      <c r="D49" s="8" t="s">
        <v>147</v>
      </c>
      <c r="E49" s="9" t="s">
        <v>6</v>
      </c>
      <c r="F49" s="9" t="s">
        <v>34</v>
      </c>
      <c r="G49" s="70"/>
    </row>
    <row r="50" spans="1:7" ht="82.5" customHeight="1" x14ac:dyDescent="0.25">
      <c r="A50" s="9">
        <v>29</v>
      </c>
      <c r="B50" s="10" t="s">
        <v>44</v>
      </c>
      <c r="C50" s="9" t="s">
        <v>150</v>
      </c>
      <c r="D50" s="8" t="s">
        <v>147</v>
      </c>
      <c r="E50" s="9" t="s">
        <v>6</v>
      </c>
      <c r="F50" s="9" t="s">
        <v>72</v>
      </c>
      <c r="G50" s="70"/>
    </row>
    <row r="51" spans="1:7" ht="130.5" customHeight="1" x14ac:dyDescent="0.25">
      <c r="A51" s="9">
        <v>30</v>
      </c>
      <c r="B51" s="10" t="s">
        <v>148</v>
      </c>
      <c r="C51" s="9" t="s">
        <v>167</v>
      </c>
      <c r="D51" s="8" t="s">
        <v>147</v>
      </c>
      <c r="E51" s="9" t="s">
        <v>6</v>
      </c>
      <c r="F51" s="12" t="s">
        <v>145</v>
      </c>
      <c r="G51" s="70"/>
    </row>
    <row r="52" spans="1:7" ht="43.5" customHeight="1" x14ac:dyDescent="0.25">
      <c r="A52" s="5" t="s">
        <v>105</v>
      </c>
      <c r="B52" s="66" t="s">
        <v>45</v>
      </c>
      <c r="C52" s="66"/>
      <c r="D52" s="66"/>
      <c r="E52" s="66"/>
      <c r="F52" s="66"/>
      <c r="G52" s="70"/>
    </row>
    <row r="53" spans="1:7" ht="82.5" customHeight="1" x14ac:dyDescent="0.25">
      <c r="A53" s="9">
        <v>31</v>
      </c>
      <c r="B53" s="10" t="s">
        <v>35</v>
      </c>
      <c r="C53" s="9" t="s">
        <v>170</v>
      </c>
      <c r="D53" s="8" t="s">
        <v>147</v>
      </c>
      <c r="E53" s="9" t="s">
        <v>6</v>
      </c>
      <c r="F53" s="9" t="s">
        <v>10</v>
      </c>
      <c r="G53" s="70"/>
    </row>
    <row r="54" spans="1:7" ht="82.5" customHeight="1" x14ac:dyDescent="0.25">
      <c r="A54" s="9">
        <v>32</v>
      </c>
      <c r="B54" s="11" t="s">
        <v>47</v>
      </c>
      <c r="C54" s="9" t="s">
        <v>150</v>
      </c>
      <c r="D54" s="8" t="s">
        <v>147</v>
      </c>
      <c r="E54" s="9" t="s">
        <v>6</v>
      </c>
      <c r="F54" s="9" t="s">
        <v>36</v>
      </c>
      <c r="G54" s="71"/>
    </row>
    <row r="55" spans="1:7" s="30" customFormat="1" ht="82.5" hidden="1" customHeight="1" x14ac:dyDescent="0.25">
      <c r="A55" s="13">
        <v>39</v>
      </c>
      <c r="B55" s="14" t="s">
        <v>46</v>
      </c>
      <c r="C55" s="13" t="s">
        <v>150</v>
      </c>
      <c r="D55" s="13" t="s">
        <v>151</v>
      </c>
      <c r="E55" s="13" t="s">
        <v>6</v>
      </c>
      <c r="F55" s="13" t="s">
        <v>73</v>
      </c>
      <c r="G55" s="71"/>
    </row>
    <row r="56" spans="1:7" ht="41.25" customHeight="1" x14ac:dyDescent="0.25">
      <c r="A56" s="5" t="s">
        <v>106</v>
      </c>
      <c r="B56" s="66" t="s">
        <v>48</v>
      </c>
      <c r="C56" s="66"/>
      <c r="D56" s="66"/>
      <c r="E56" s="66"/>
      <c r="F56" s="66"/>
      <c r="G56" s="71"/>
    </row>
    <row r="57" spans="1:7" s="1" customFormat="1" ht="82.5" customHeight="1" x14ac:dyDescent="0.3">
      <c r="A57" s="9">
        <v>33</v>
      </c>
      <c r="B57" s="10" t="s">
        <v>59</v>
      </c>
      <c r="C57" s="9" t="s">
        <v>150</v>
      </c>
      <c r="D57" s="8" t="s">
        <v>147</v>
      </c>
      <c r="E57" s="9" t="s">
        <v>6</v>
      </c>
      <c r="F57" s="9" t="s">
        <v>60</v>
      </c>
      <c r="G57" s="71"/>
    </row>
    <row r="58" spans="1:7" s="1" customFormat="1" ht="82.5" customHeight="1" x14ac:dyDescent="0.3">
      <c r="A58" s="9">
        <v>34</v>
      </c>
      <c r="B58" s="10" t="s">
        <v>139</v>
      </c>
      <c r="C58" s="9" t="s">
        <v>150</v>
      </c>
      <c r="D58" s="8" t="s">
        <v>147</v>
      </c>
      <c r="E58" s="9" t="s">
        <v>6</v>
      </c>
      <c r="F58" s="9" t="s">
        <v>61</v>
      </c>
      <c r="G58" s="72"/>
    </row>
    <row r="59" spans="1:7" ht="82.5" customHeight="1" x14ac:dyDescent="0.25">
      <c r="A59" s="9">
        <v>35</v>
      </c>
      <c r="B59" s="11" t="s">
        <v>154</v>
      </c>
      <c r="C59" s="9" t="s">
        <v>150</v>
      </c>
      <c r="D59" s="8" t="s">
        <v>147</v>
      </c>
      <c r="E59" s="9" t="s">
        <v>6</v>
      </c>
      <c r="F59" s="12" t="s">
        <v>115</v>
      </c>
      <c r="G59" s="72"/>
    </row>
    <row r="60" spans="1:7" ht="82.5" customHeight="1" x14ac:dyDescent="0.25">
      <c r="A60" s="9">
        <v>36</v>
      </c>
      <c r="B60" s="11" t="s">
        <v>173</v>
      </c>
      <c r="C60" s="9" t="s">
        <v>150</v>
      </c>
      <c r="D60" s="8" t="s">
        <v>174</v>
      </c>
      <c r="E60" s="9" t="s">
        <v>6</v>
      </c>
      <c r="F60" s="12" t="s">
        <v>115</v>
      </c>
      <c r="G60" s="73"/>
    </row>
  </sheetData>
  <mergeCells count="14">
    <mergeCell ref="B30:F30"/>
    <mergeCell ref="B10:F10"/>
    <mergeCell ref="B6:F6"/>
    <mergeCell ref="B56:F56"/>
    <mergeCell ref="A2:G2"/>
    <mergeCell ref="A3:G3"/>
    <mergeCell ref="G6:G60"/>
    <mergeCell ref="B48:D48"/>
    <mergeCell ref="B52:F52"/>
    <mergeCell ref="B17:F17"/>
    <mergeCell ref="B35:D35"/>
    <mergeCell ref="B21:F21"/>
    <mergeCell ref="B38:F38"/>
    <mergeCell ref="B44:F44"/>
  </mergeCells>
  <phoneticPr fontId="4" type="noConversion"/>
  <printOptions horizontalCentered="1"/>
  <pageMargins left="0.59" right="0.51" top="0.47244094488188998" bottom="0.31496062992126" header="0.31496062992126" footer="0.196850393700787"/>
  <pageSetup paperSize="9" scale="8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chỉ tiêu </vt:lpstr>
      <vt:lpstr>Danh mục nhiệm vụ</vt:lpstr>
      <vt:lpstr>'chỉ tiêu '!Print_Area</vt:lpstr>
      <vt:lpstr>'Danh mục nhiệm vụ'!Print_Area</vt:lpstr>
      <vt:lpstr>'chỉ tiêu '!Print_Titles</vt:lpstr>
      <vt:lpstr>'Danh mục nhiệm vụ'!Print_Titles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cp:lastPrinted>2026-09-27T07:58:16Z</cp:lastPrinted>
  <dcterms:created xsi:type="dcterms:W3CDTF">2026-09-10T03:50:51Z</dcterms:created>
  <dcterms:modified xsi:type="dcterms:W3CDTF">2026-09-27T08:00:31Z</dcterms:modified>
</cp:coreProperties>
</file>